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hit Arshakyan\Desktop\Arevik\"/>
    </mc:Choice>
  </mc:AlternateContent>
  <xr:revisionPtr revIDLastSave="0" documentId="8_{C589DC12-71A8-48EA-BE40-1FFC82245930}" xr6:coauthVersionLast="47" xr6:coauthVersionMax="47" xr10:uidLastSave="{00000000-0000-0000-0000-000000000000}"/>
  <bookViews>
    <workbookView xWindow="-120" yWindow="-120" windowWidth="29040" windowHeight="15720" xr2:uid="{22DD29B7-96FE-4B7E-BCFE-8D2897141AEC}"/>
  </bookViews>
  <sheets>
    <sheet name="Եռամսյակներ" sheetId="1" r:id="rId1"/>
    <sheet name="Քաղաքացիության երկիր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C32" i="2"/>
  <c r="B32" i="2"/>
</calcChain>
</file>

<file path=xl/sharedStrings.xml><?xml version="1.0" encoding="utf-8"?>
<sst xmlns="http://schemas.openxmlformats.org/spreadsheetml/2006/main" count="57" uniqueCount="47">
  <si>
    <t xml:space="preserve"> Եռամսյակներ</t>
  </si>
  <si>
    <t>Օդային</t>
  </si>
  <si>
    <t>Երկաթուղային</t>
  </si>
  <si>
    <t>Ավտոմոբիլային</t>
  </si>
  <si>
    <t>Ընդհամենը</t>
  </si>
  <si>
    <t>մուտք</t>
  </si>
  <si>
    <t>ելք</t>
  </si>
  <si>
    <t>սալդո</t>
  </si>
  <si>
    <t>Առաջին եռամսյակ</t>
  </si>
  <si>
    <t>Երկրորդ եռամսյակ</t>
  </si>
  <si>
    <t>Երրորդ եռամսյակ</t>
  </si>
  <si>
    <t>Չորրորդ եռամսյակ</t>
  </si>
  <si>
    <t>Քաղաքացիության երկիր</t>
  </si>
  <si>
    <t>Մուտք</t>
  </si>
  <si>
    <t>Ելք</t>
  </si>
  <si>
    <t>Սալդո</t>
  </si>
  <si>
    <t>Այլ</t>
  </si>
  <si>
    <t>Հայաստան</t>
  </si>
  <si>
    <t>ՌԴ</t>
  </si>
  <si>
    <t>Վրաստան</t>
  </si>
  <si>
    <t>Իրան</t>
  </si>
  <si>
    <t>ԱՄՆ</t>
  </si>
  <si>
    <t>Ուկրաինա</t>
  </si>
  <si>
    <t>Ֆրանսիա</t>
  </si>
  <si>
    <t>Գերմանիա</t>
  </si>
  <si>
    <t>Թուրքիա</t>
  </si>
  <si>
    <t>Լեհաստան</t>
  </si>
  <si>
    <t>Ֆիլիպիններ</t>
  </si>
  <si>
    <t>Նիդերլանդներ</t>
  </si>
  <si>
    <t>Միացյալ Թագավորություն</t>
  </si>
  <si>
    <t>Իտալիա</t>
  </si>
  <si>
    <t>Բելարուս</t>
  </si>
  <si>
    <t>Ղազախստան</t>
  </si>
  <si>
    <t>Լիբանան</t>
  </si>
  <si>
    <t>Իսրայել</t>
  </si>
  <si>
    <t>Բելգիա</t>
  </si>
  <si>
    <t>Իրաք</t>
  </si>
  <si>
    <t>Հնդկաստան</t>
  </si>
  <si>
    <t>Իսպանիա</t>
  </si>
  <si>
    <t>Կանադա</t>
  </si>
  <si>
    <t>ԱՄԷ</t>
  </si>
  <si>
    <t>Շվեդիա</t>
  </si>
  <si>
    <t>Չինաստան</t>
  </si>
  <si>
    <t>Հունաստան</t>
  </si>
  <si>
    <t>Սիրիա</t>
  </si>
  <si>
    <t>Շվեյցարիա</t>
  </si>
  <si>
    <t>Ավստրիա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</si>
</sst>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65E5-B9F9-4030-BF9F-6EFD6FC59081}">
  <dimension ref="A1:M8"/>
  <sheetViews>
    <sheetView tabSelected="1" workbookViewId="0">
      <selection activeCell="C27" sqref="C27"/>
    </sheetView>
  </sheetViews>
  <sheetFormatPr defaultRowHeight="15" x14ac:dyDescent="0.25"/>
  <cols>
    <col min="1" max="1" width="23.7109375" style="6" customWidth="1"/>
  </cols>
  <sheetData>
    <row r="1" spans="1:13" x14ac:dyDescent="0.25">
      <c r="A1" s="6">
        <v>2016</v>
      </c>
    </row>
    <row r="2" spans="1:13" x14ac:dyDescent="0.25">
      <c r="A2" s="1" t="s">
        <v>0</v>
      </c>
      <c r="B2" s="1" t="s">
        <v>1</v>
      </c>
      <c r="C2" s="1"/>
      <c r="D2" s="1"/>
      <c r="E2" s="1" t="s">
        <v>2</v>
      </c>
      <c r="F2" s="1"/>
      <c r="G2" s="1"/>
      <c r="H2" s="1" t="s">
        <v>3</v>
      </c>
      <c r="I2" s="1"/>
      <c r="J2" s="1"/>
      <c r="K2" s="1" t="s">
        <v>4</v>
      </c>
      <c r="L2" s="1"/>
      <c r="M2" s="1"/>
    </row>
    <row r="3" spans="1:13" x14ac:dyDescent="0.25">
      <c r="A3" s="1"/>
      <c r="B3" s="2" t="s">
        <v>5</v>
      </c>
      <c r="C3" s="2" t="s">
        <v>6</v>
      </c>
      <c r="D3" s="2" t="s">
        <v>7</v>
      </c>
      <c r="E3" s="2" t="s">
        <v>5</v>
      </c>
      <c r="F3" s="2" t="s">
        <v>6</v>
      </c>
      <c r="G3" s="2" t="s">
        <v>7</v>
      </c>
      <c r="H3" s="2" t="s">
        <v>5</v>
      </c>
      <c r="I3" s="2" t="s">
        <v>6</v>
      </c>
      <c r="J3" s="2" t="s">
        <v>7</v>
      </c>
      <c r="K3" s="2" t="s">
        <v>5</v>
      </c>
      <c r="L3" s="2" t="s">
        <v>6</v>
      </c>
      <c r="M3" s="2" t="s">
        <v>7</v>
      </c>
    </row>
    <row r="4" spans="1:13" x14ac:dyDescent="0.25">
      <c r="A4" s="3" t="s">
        <v>8</v>
      </c>
      <c r="B4">
        <v>191430</v>
      </c>
      <c r="C4">
        <v>202479</v>
      </c>
      <c r="D4">
        <v>-11049</v>
      </c>
      <c r="E4">
        <v>304137</v>
      </c>
      <c r="F4">
        <v>312485</v>
      </c>
      <c r="G4">
        <v>-8348</v>
      </c>
      <c r="H4">
        <v>2725</v>
      </c>
      <c r="I4">
        <v>2691</v>
      </c>
      <c r="J4">
        <v>34</v>
      </c>
      <c r="K4">
        <v>498292</v>
      </c>
      <c r="L4">
        <v>517655</v>
      </c>
      <c r="M4">
        <v>-19363</v>
      </c>
    </row>
    <row r="5" spans="1:13" x14ac:dyDescent="0.25">
      <c r="A5" s="3" t="s">
        <v>9</v>
      </c>
      <c r="B5">
        <v>226805</v>
      </c>
      <c r="C5">
        <v>235549</v>
      </c>
      <c r="D5">
        <v>-8744</v>
      </c>
      <c r="E5">
        <v>358155</v>
      </c>
      <c r="F5">
        <v>396204</v>
      </c>
      <c r="G5">
        <v>-38049</v>
      </c>
      <c r="H5">
        <v>3208</v>
      </c>
      <c r="I5">
        <v>3681</v>
      </c>
      <c r="J5">
        <v>-473</v>
      </c>
      <c r="K5">
        <v>588168</v>
      </c>
      <c r="L5">
        <v>635434</v>
      </c>
      <c r="M5">
        <v>-47266</v>
      </c>
    </row>
    <row r="6" spans="1:13" x14ac:dyDescent="0.25">
      <c r="A6" s="3" t="s">
        <v>10</v>
      </c>
      <c r="B6">
        <v>351645</v>
      </c>
      <c r="C6">
        <v>358025</v>
      </c>
      <c r="D6">
        <v>-6380</v>
      </c>
      <c r="E6">
        <v>612930</v>
      </c>
      <c r="F6">
        <v>628009</v>
      </c>
      <c r="G6">
        <v>-15079</v>
      </c>
      <c r="H6">
        <v>24834</v>
      </c>
      <c r="I6">
        <v>23440</v>
      </c>
      <c r="J6">
        <v>1394</v>
      </c>
      <c r="K6">
        <v>989409</v>
      </c>
      <c r="L6">
        <v>1009474</v>
      </c>
      <c r="M6">
        <v>-20065</v>
      </c>
    </row>
    <row r="7" spans="1:13" x14ac:dyDescent="0.25">
      <c r="A7" s="3" t="s">
        <v>11</v>
      </c>
      <c r="B7">
        <v>306078</v>
      </c>
      <c r="C7">
        <v>270747</v>
      </c>
      <c r="D7">
        <v>35331</v>
      </c>
      <c r="E7">
        <v>482089</v>
      </c>
      <c r="F7">
        <v>478479</v>
      </c>
      <c r="G7">
        <v>3610</v>
      </c>
      <c r="H7">
        <v>2964</v>
      </c>
      <c r="I7">
        <v>3381</v>
      </c>
      <c r="J7">
        <v>-417</v>
      </c>
      <c r="K7">
        <v>791131</v>
      </c>
      <c r="L7">
        <v>752607</v>
      </c>
      <c r="M7">
        <v>38524</v>
      </c>
    </row>
    <row r="8" spans="1:13" x14ac:dyDescent="0.25">
      <c r="A8" s="4" t="s">
        <v>4</v>
      </c>
      <c r="B8" s="5">
        <v>1075958</v>
      </c>
      <c r="C8" s="5">
        <v>1066800</v>
      </c>
      <c r="D8" s="5">
        <v>9158</v>
      </c>
      <c r="E8" s="5">
        <v>1757311</v>
      </c>
      <c r="F8" s="5">
        <v>1815177</v>
      </c>
      <c r="G8" s="5">
        <v>-57866</v>
      </c>
      <c r="H8" s="5">
        <v>33731</v>
      </c>
      <c r="I8" s="5">
        <v>33193</v>
      </c>
      <c r="J8" s="5">
        <v>538</v>
      </c>
      <c r="K8" s="5">
        <v>2867000</v>
      </c>
      <c r="L8" s="5">
        <v>2915170</v>
      </c>
      <c r="M8" s="5">
        <v>-48170</v>
      </c>
    </row>
  </sheetData>
  <mergeCells count="5">
    <mergeCell ref="A2:A3"/>
    <mergeCell ref="B2:D2"/>
    <mergeCell ref="E2:G2"/>
    <mergeCell ref="H2:J2"/>
    <mergeCell ref="K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8A256-9CA3-4E91-848E-8A9D2B6DDA46}">
  <dimension ref="A1:D32"/>
  <sheetViews>
    <sheetView workbookViewId="0">
      <selection activeCell="K14" sqref="K14"/>
    </sheetView>
  </sheetViews>
  <sheetFormatPr defaultRowHeight="15" x14ac:dyDescent="0.25"/>
  <cols>
    <col min="1" max="1" width="27.5703125" customWidth="1"/>
  </cols>
  <sheetData>
    <row r="1" spans="1:4" x14ac:dyDescent="0.25">
      <c r="A1" s="2" t="s">
        <v>12</v>
      </c>
      <c r="B1" s="2" t="s">
        <v>13</v>
      </c>
      <c r="C1" s="2" t="s">
        <v>14</v>
      </c>
      <c r="D1" s="2" t="s">
        <v>15</v>
      </c>
    </row>
    <row r="2" spans="1:4" x14ac:dyDescent="0.25">
      <c r="A2" s="6" t="s">
        <v>17</v>
      </c>
      <c r="B2">
        <v>1665350</v>
      </c>
      <c r="C2">
        <v>1719381</v>
      </c>
      <c r="D2">
        <v>-54031</v>
      </c>
    </row>
    <row r="3" spans="1:4" x14ac:dyDescent="0.25">
      <c r="A3" s="6" t="s">
        <v>18</v>
      </c>
      <c r="B3">
        <v>460240</v>
      </c>
      <c r="C3">
        <v>456772</v>
      </c>
      <c r="D3">
        <v>3468</v>
      </c>
    </row>
    <row r="4" spans="1:4" x14ac:dyDescent="0.25">
      <c r="A4" s="6" t="s">
        <v>19</v>
      </c>
      <c r="B4">
        <v>289581</v>
      </c>
      <c r="C4">
        <v>287864</v>
      </c>
      <c r="D4">
        <v>1717</v>
      </c>
    </row>
    <row r="5" spans="1:4" x14ac:dyDescent="0.25">
      <c r="A5" s="6" t="s">
        <v>20</v>
      </c>
      <c r="B5">
        <v>190763</v>
      </c>
      <c r="C5">
        <v>191026</v>
      </c>
      <c r="D5">
        <v>-263</v>
      </c>
    </row>
    <row r="6" spans="1:4" x14ac:dyDescent="0.25">
      <c r="A6" s="6" t="s">
        <v>21</v>
      </c>
      <c r="B6">
        <v>33916</v>
      </c>
      <c r="C6">
        <v>34385</v>
      </c>
      <c r="D6">
        <v>-469</v>
      </c>
    </row>
    <row r="7" spans="1:4" x14ac:dyDescent="0.25">
      <c r="A7" s="6" t="s">
        <v>22</v>
      </c>
      <c r="B7">
        <v>27277</v>
      </c>
      <c r="C7">
        <v>27271</v>
      </c>
      <c r="D7">
        <v>6</v>
      </c>
    </row>
    <row r="8" spans="1:4" x14ac:dyDescent="0.25">
      <c r="A8" s="6" t="s">
        <v>23</v>
      </c>
      <c r="B8">
        <v>19065</v>
      </c>
      <c r="C8">
        <v>19008</v>
      </c>
      <c r="D8">
        <v>57</v>
      </c>
    </row>
    <row r="9" spans="1:4" x14ac:dyDescent="0.25">
      <c r="A9" s="6" t="s">
        <v>24</v>
      </c>
      <c r="B9">
        <v>16814</v>
      </c>
      <c r="C9">
        <v>16765</v>
      </c>
      <c r="D9">
        <v>49</v>
      </c>
    </row>
    <row r="10" spans="1:4" x14ac:dyDescent="0.25">
      <c r="A10" s="6" t="s">
        <v>25</v>
      </c>
      <c r="B10">
        <v>13145</v>
      </c>
      <c r="C10">
        <v>13154</v>
      </c>
      <c r="D10">
        <v>-9</v>
      </c>
    </row>
    <row r="11" spans="1:4" x14ac:dyDescent="0.25">
      <c r="A11" s="6" t="s">
        <v>26</v>
      </c>
      <c r="B11">
        <v>9687</v>
      </c>
      <c r="C11">
        <v>9644</v>
      </c>
      <c r="D11">
        <v>43</v>
      </c>
    </row>
    <row r="12" spans="1:4" x14ac:dyDescent="0.25">
      <c r="A12" s="6" t="s">
        <v>27</v>
      </c>
      <c r="B12">
        <v>8585</v>
      </c>
      <c r="C12">
        <v>8336</v>
      </c>
      <c r="D12">
        <v>249</v>
      </c>
    </row>
    <row r="13" spans="1:4" x14ac:dyDescent="0.25">
      <c r="A13" s="6" t="s">
        <v>28</v>
      </c>
      <c r="B13">
        <v>7550</v>
      </c>
      <c r="C13">
        <v>7480</v>
      </c>
      <c r="D13">
        <v>70</v>
      </c>
    </row>
    <row r="14" spans="1:4" x14ac:dyDescent="0.25">
      <c r="A14" s="6" t="s">
        <v>29</v>
      </c>
      <c r="B14">
        <v>7372</v>
      </c>
      <c r="C14">
        <v>7409</v>
      </c>
      <c r="D14">
        <v>-37</v>
      </c>
    </row>
    <row r="15" spans="1:4" x14ac:dyDescent="0.25">
      <c r="A15" s="6" t="s">
        <v>30</v>
      </c>
      <c r="B15">
        <v>7031</v>
      </c>
      <c r="C15">
        <v>7056</v>
      </c>
      <c r="D15">
        <v>-25</v>
      </c>
    </row>
    <row r="16" spans="1:4" x14ac:dyDescent="0.25">
      <c r="A16" s="6" t="s">
        <v>31</v>
      </c>
      <c r="B16">
        <v>6077</v>
      </c>
      <c r="C16">
        <v>6071</v>
      </c>
      <c r="D16">
        <v>6</v>
      </c>
    </row>
    <row r="17" spans="1:4" x14ac:dyDescent="0.25">
      <c r="A17" s="6" t="s">
        <v>32</v>
      </c>
      <c r="B17">
        <v>5571</v>
      </c>
      <c r="C17">
        <v>5459</v>
      </c>
      <c r="D17">
        <v>112</v>
      </c>
    </row>
    <row r="18" spans="1:4" x14ac:dyDescent="0.25">
      <c r="A18" s="6" t="s">
        <v>33</v>
      </c>
      <c r="B18">
        <v>5482</v>
      </c>
      <c r="C18">
        <v>5182</v>
      </c>
      <c r="D18">
        <v>300</v>
      </c>
    </row>
    <row r="19" spans="1:4" x14ac:dyDescent="0.25">
      <c r="A19" s="6" t="s">
        <v>34</v>
      </c>
      <c r="B19">
        <v>5278</v>
      </c>
      <c r="C19">
        <v>5289</v>
      </c>
      <c r="D19">
        <v>-11</v>
      </c>
    </row>
    <row r="20" spans="1:4" x14ac:dyDescent="0.25">
      <c r="A20" s="6" t="s">
        <v>35</v>
      </c>
      <c r="B20">
        <v>5115</v>
      </c>
      <c r="C20">
        <v>5116</v>
      </c>
      <c r="D20">
        <v>-1</v>
      </c>
    </row>
    <row r="21" spans="1:4" x14ac:dyDescent="0.25">
      <c r="A21" s="6" t="s">
        <v>36</v>
      </c>
      <c r="B21">
        <v>5095</v>
      </c>
      <c r="C21">
        <v>5028</v>
      </c>
      <c r="D21">
        <v>67</v>
      </c>
    </row>
    <row r="22" spans="1:4" x14ac:dyDescent="0.25">
      <c r="A22" s="6" t="s">
        <v>37</v>
      </c>
      <c r="B22">
        <v>4226</v>
      </c>
      <c r="C22">
        <v>4148</v>
      </c>
      <c r="D22">
        <v>78</v>
      </c>
    </row>
    <row r="23" spans="1:4" x14ac:dyDescent="0.25">
      <c r="A23" s="6" t="s">
        <v>38</v>
      </c>
      <c r="B23">
        <v>3858</v>
      </c>
      <c r="C23">
        <v>3888</v>
      </c>
      <c r="D23">
        <v>-30</v>
      </c>
    </row>
    <row r="24" spans="1:4" x14ac:dyDescent="0.25">
      <c r="A24" s="6" t="s">
        <v>39</v>
      </c>
      <c r="B24">
        <v>3855</v>
      </c>
      <c r="C24">
        <v>3872</v>
      </c>
      <c r="D24">
        <v>-17</v>
      </c>
    </row>
    <row r="25" spans="1:4" x14ac:dyDescent="0.25">
      <c r="A25" s="6" t="s">
        <v>40</v>
      </c>
      <c r="B25">
        <v>3773</v>
      </c>
      <c r="C25">
        <v>3671</v>
      </c>
      <c r="D25">
        <v>102</v>
      </c>
    </row>
    <row r="26" spans="1:4" x14ac:dyDescent="0.25">
      <c r="A26" s="6" t="s">
        <v>41</v>
      </c>
      <c r="B26">
        <v>3325</v>
      </c>
      <c r="C26">
        <v>3285</v>
      </c>
      <c r="D26">
        <v>40</v>
      </c>
    </row>
    <row r="27" spans="1:4" x14ac:dyDescent="0.25">
      <c r="A27" s="6" t="s">
        <v>42</v>
      </c>
      <c r="B27">
        <v>3312</v>
      </c>
      <c r="C27">
        <v>3512</v>
      </c>
      <c r="D27">
        <v>-200</v>
      </c>
    </row>
    <row r="28" spans="1:4" x14ac:dyDescent="0.25">
      <c r="A28" s="6" t="s">
        <v>43</v>
      </c>
      <c r="B28">
        <v>3237</v>
      </c>
      <c r="C28">
        <v>3263</v>
      </c>
      <c r="D28">
        <v>-26</v>
      </c>
    </row>
    <row r="29" spans="1:4" x14ac:dyDescent="0.25">
      <c r="A29" s="6" t="s">
        <v>44</v>
      </c>
      <c r="B29">
        <v>3008</v>
      </c>
      <c r="C29">
        <v>2611</v>
      </c>
      <c r="D29">
        <v>397</v>
      </c>
    </row>
    <row r="30" spans="1:4" x14ac:dyDescent="0.25">
      <c r="A30" s="6" t="s">
        <v>45</v>
      </c>
      <c r="B30">
        <v>2958</v>
      </c>
      <c r="C30">
        <v>2948</v>
      </c>
      <c r="D30">
        <v>10</v>
      </c>
    </row>
    <row r="31" spans="1:4" x14ac:dyDescent="0.25">
      <c r="A31" s="6" t="s">
        <v>46</v>
      </c>
      <c r="B31">
        <v>2820</v>
      </c>
      <c r="C31">
        <v>2811</v>
      </c>
      <c r="D31">
        <v>9</v>
      </c>
    </row>
    <row r="32" spans="1:4" x14ac:dyDescent="0.25">
      <c r="A32" s="6" t="s">
        <v>16</v>
      </c>
      <c r="B32">
        <f>2867000-SUM(B2:B31)</f>
        <v>43634</v>
      </c>
      <c r="C32">
        <f>2915170-SUM(C2:C31)</f>
        <v>43465</v>
      </c>
      <c r="D32">
        <f>-48170-SUM(D2:D31)</f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Եռամսյակներ</vt:lpstr>
      <vt:lpstr>Քաղաքացիության երկիր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Anahit Arshakyan</dc:creator>
  <cp:lastModifiedBy>Anahit Arshakyan</cp:lastModifiedBy>
  <dcterms:created xsi:type="dcterms:W3CDTF">2023-02-24T09:18:56Z</dcterms:created>
  <dcterms:modified xsi:type="dcterms:W3CDTF">2023-02-24T09:24:03Z</dcterms:modified>
</cp:coreProperties>
</file>